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Blad1" sheetId="1" r:id="rId1"/>
  </sheets>
  <calcPr calcId="124519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D20"/>
  <c r="D28" l="1"/>
  <c r="D32"/>
  <c r="D33"/>
  <c r="D35"/>
  <c r="E23"/>
  <c r="E32"/>
  <c r="I28"/>
  <c r="E28"/>
</calcChain>
</file>

<file path=xl/sharedStrings.xml><?xml version="1.0" encoding="utf-8"?>
<sst xmlns="http://schemas.openxmlformats.org/spreadsheetml/2006/main" count="52" uniqueCount="47">
  <si>
    <t xml:space="preserve">STAND 31-12-14 </t>
  </si>
  <si>
    <t>excl btw</t>
  </si>
  <si>
    <t>incl btw</t>
  </si>
  <si>
    <t xml:space="preserve">Betaald  </t>
  </si>
  <si>
    <t>nog open</t>
  </si>
  <si>
    <t xml:space="preserve">Van Kessels </t>
  </si>
  <si>
    <t>maaiwerk</t>
  </si>
  <si>
    <t>geen btw</t>
  </si>
  <si>
    <t>Van Bodegom</t>
  </si>
  <si>
    <t>maaikorven</t>
  </si>
  <si>
    <t>Boltjes</t>
  </si>
  <si>
    <t>voorschot</t>
  </si>
  <si>
    <t>Geertsma E</t>
  </si>
  <si>
    <t>komt nog</t>
  </si>
  <si>
    <t>Hopmans</t>
  </si>
  <si>
    <t>Tafel van Agriport</t>
  </si>
  <si>
    <t>W anders</t>
  </si>
  <si>
    <t>Hiemstra landbouwgr</t>
  </si>
  <si>
    <t>2 maand</t>
  </si>
  <si>
    <t xml:space="preserve"> Hiemstra vastgoed</t>
  </si>
  <si>
    <t>vanaf 18-6</t>
  </si>
  <si>
    <t>Waterleiding bedrijf</t>
  </si>
  <si>
    <t>stroom</t>
  </si>
  <si>
    <t>bankkosten</t>
  </si>
  <si>
    <t>ongoing</t>
  </si>
  <si>
    <t>meubels en inhuizen FOM C</t>
  </si>
  <si>
    <t xml:space="preserve">meubels en inhuizen FOM C </t>
  </si>
  <si>
    <t>Domeinregisrtaties</t>
  </si>
  <si>
    <t>XS4ALL</t>
  </si>
  <si>
    <t>Lunchbonnen</t>
  </si>
  <si>
    <t>schoonmaak</t>
  </si>
  <si>
    <t>koffie ea</t>
  </si>
  <si>
    <t>Administratie kosten Gonny</t>
  </si>
  <si>
    <t>uren Johan ICT en tekeningen</t>
  </si>
  <si>
    <t>uren  Sjaak</t>
  </si>
  <si>
    <t>Totaal uitgegeven in 2014</t>
  </si>
  <si>
    <t>nog openstaand in btw</t>
  </si>
  <si>
    <t>openstaand excl. btw</t>
  </si>
  <si>
    <t>KOP WERKT</t>
  </si>
  <si>
    <t>14750 (TSG)</t>
  </si>
  <si>
    <t>14750 (DO)</t>
  </si>
  <si>
    <t>oprichtingskosten</t>
  </si>
  <si>
    <t>accountant en administratie</t>
  </si>
  <si>
    <t>uren Wouter 2014 nog factureren</t>
  </si>
  <si>
    <t>Stichting DO 2014</t>
  </si>
  <si>
    <t>Subsidies en omzet</t>
  </si>
  <si>
    <t>Te kort exclusief BTW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</si>
</sst>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Font="1"/>
    <xf numFmtId="0" fontId="0" fillId="0" borderId="1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workbookViewId="0">
      <selection activeCell="A35" sqref="A35"/>
    </sheetView>
  </sheetViews>
  <sheetFormatPr defaultColWidth="12.5703125" defaultRowHeight="15"/>
  <cols>
    <col min="1" max="1" width="50" bestFit="1" customWidth="1"/>
    <col min="5" max="5" width="0" hidden="1" customWidth="1"/>
    <col min="7" max="11" width="0" hidden="1" customWidth="1"/>
  </cols>
  <sheetData>
    <row r="1" spans="1:10">
      <c r="A1" t="s">
        <v>44</v>
      </c>
      <c r="C1" t="s">
        <v>0</v>
      </c>
    </row>
    <row r="2" spans="1:10">
      <c r="D2" t="s">
        <v>1</v>
      </c>
      <c r="E2" t="s">
        <v>2</v>
      </c>
      <c r="G2" t="s">
        <v>3</v>
      </c>
      <c r="I2" t="s">
        <v>4</v>
      </c>
    </row>
    <row r="3" spans="1:10">
      <c r="A3" t="s">
        <v>5</v>
      </c>
      <c r="B3" t="s">
        <v>6</v>
      </c>
      <c r="C3" t="s">
        <v>7</v>
      </c>
      <c r="D3">
        <v>507</v>
      </c>
      <c r="E3">
        <v>507</v>
      </c>
      <c r="G3">
        <v>507</v>
      </c>
      <c r="I3">
        <v>0</v>
      </c>
    </row>
    <row r="4" spans="1:10">
      <c r="A4" t="s">
        <v>8</v>
      </c>
      <c r="B4" t="s">
        <v>9</v>
      </c>
      <c r="D4">
        <v>220.75</v>
      </c>
      <c r="E4">
        <v>234</v>
      </c>
      <c r="G4">
        <v>234</v>
      </c>
      <c r="I4">
        <v>0</v>
      </c>
    </row>
    <row r="5" spans="1:10">
      <c r="A5" t="s">
        <v>10</v>
      </c>
      <c r="B5" t="s">
        <v>11</v>
      </c>
      <c r="D5">
        <v>9900</v>
      </c>
      <c r="E5">
        <v>11979</v>
      </c>
      <c r="G5">
        <v>15000</v>
      </c>
      <c r="I5">
        <v>6705</v>
      </c>
    </row>
    <row r="6" spans="1:10">
      <c r="A6" t="s">
        <v>12</v>
      </c>
      <c r="D6">
        <v>826.45</v>
      </c>
      <c r="E6">
        <v>1000</v>
      </c>
      <c r="F6" t="s">
        <v>13</v>
      </c>
      <c r="G6">
        <v>0</v>
      </c>
      <c r="I6">
        <v>1000</v>
      </c>
    </row>
    <row r="7" spans="1:10">
      <c r="A7" t="s">
        <v>10</v>
      </c>
      <c r="D7">
        <v>8038.29</v>
      </c>
      <c r="E7">
        <v>9726.33</v>
      </c>
      <c r="G7">
        <v>0</v>
      </c>
      <c r="I7">
        <v>0</v>
      </c>
    </row>
    <row r="8" spans="1:10">
      <c r="A8" t="s">
        <v>14</v>
      </c>
      <c r="D8">
        <v>42756.73</v>
      </c>
      <c r="E8">
        <v>51735.64</v>
      </c>
      <c r="G8">
        <v>40000</v>
      </c>
      <c r="I8">
        <v>11735.6</v>
      </c>
    </row>
    <row r="9" spans="1:10">
      <c r="A9" t="s">
        <v>15</v>
      </c>
      <c r="D9">
        <v>376.32</v>
      </c>
      <c r="E9">
        <v>401.15</v>
      </c>
      <c r="G9">
        <v>401.15</v>
      </c>
      <c r="I9">
        <v>0</v>
      </c>
      <c r="J9" t="s">
        <v>16</v>
      </c>
    </row>
    <row r="10" spans="1:10">
      <c r="A10" t="s">
        <v>17</v>
      </c>
      <c r="C10" t="s">
        <v>18</v>
      </c>
      <c r="D10">
        <v>5850</v>
      </c>
      <c r="E10">
        <v>5850</v>
      </c>
      <c r="G10">
        <v>0</v>
      </c>
      <c r="I10">
        <v>5850</v>
      </c>
    </row>
    <row r="11" spans="1:10">
      <c r="A11" t="s">
        <v>19</v>
      </c>
      <c r="C11" t="s">
        <v>20</v>
      </c>
      <c r="D11">
        <v>11345</v>
      </c>
      <c r="E11">
        <v>11345</v>
      </c>
      <c r="G11">
        <v>0</v>
      </c>
      <c r="I11">
        <v>11345</v>
      </c>
    </row>
    <row r="12" spans="1:10">
      <c r="A12" t="s">
        <v>21</v>
      </c>
      <c r="D12">
        <v>131</v>
      </c>
      <c r="E12">
        <v>158.51</v>
      </c>
      <c r="G12">
        <v>158.51</v>
      </c>
      <c r="I12">
        <v>0</v>
      </c>
    </row>
    <row r="13" spans="1:10">
      <c r="A13" t="s">
        <v>22</v>
      </c>
      <c r="D13">
        <v>585.15</v>
      </c>
      <c r="E13">
        <v>708</v>
      </c>
      <c r="G13">
        <v>708</v>
      </c>
      <c r="I13">
        <v>0</v>
      </c>
      <c r="J13" t="s">
        <v>16</v>
      </c>
    </row>
    <row r="14" spans="1:10">
      <c r="A14" t="s">
        <v>23</v>
      </c>
      <c r="D14">
        <v>100</v>
      </c>
      <c r="E14">
        <v>100</v>
      </c>
      <c r="F14" t="s">
        <v>24</v>
      </c>
      <c r="G14">
        <v>100</v>
      </c>
      <c r="I14">
        <v>0</v>
      </c>
    </row>
    <row r="15" spans="1:10" ht="18" customHeight="1">
      <c r="A15" t="s">
        <v>25</v>
      </c>
      <c r="D15">
        <v>1487</v>
      </c>
      <c r="E15">
        <v>1799.27</v>
      </c>
      <c r="G15">
        <v>1799.27</v>
      </c>
      <c r="I15">
        <v>0</v>
      </c>
    </row>
    <row r="16" spans="1:10" ht="18" customHeight="1">
      <c r="A16" t="s">
        <v>26</v>
      </c>
      <c r="D16">
        <f>700+852.74</f>
        <v>1552.74</v>
      </c>
      <c r="E16">
        <v>3040.73</v>
      </c>
      <c r="G16">
        <v>3040.73</v>
      </c>
      <c r="I16">
        <v>0</v>
      </c>
    </row>
    <row r="17" spans="1:9" ht="18" customHeight="1">
      <c r="A17" t="s">
        <v>27</v>
      </c>
      <c r="D17">
        <v>186.88</v>
      </c>
      <c r="E17">
        <v>226.12</v>
      </c>
      <c r="G17">
        <v>226.12</v>
      </c>
      <c r="I17">
        <v>0</v>
      </c>
    </row>
    <row r="18" spans="1:9" ht="18.95" customHeight="1">
      <c r="A18" t="s">
        <v>28</v>
      </c>
      <c r="D18">
        <v>429.58</v>
      </c>
      <c r="E18">
        <v>519.79</v>
      </c>
      <c r="G18">
        <v>628.96</v>
      </c>
      <c r="I18">
        <v>0</v>
      </c>
    </row>
    <row r="19" spans="1:9">
      <c r="A19" t="s">
        <v>30</v>
      </c>
      <c r="D19">
        <v>344.7</v>
      </c>
      <c r="E19">
        <v>417.09</v>
      </c>
      <c r="G19">
        <v>417.09</v>
      </c>
      <c r="I19">
        <v>0</v>
      </c>
    </row>
    <row r="20" spans="1:9">
      <c r="A20" t="s">
        <v>42</v>
      </c>
      <c r="D20">
        <f>208.3+193.21</f>
        <v>401.51</v>
      </c>
      <c r="E20">
        <v>252</v>
      </c>
      <c r="G20">
        <v>320.89999999999998</v>
      </c>
      <c r="I20">
        <v>0</v>
      </c>
    </row>
    <row r="21" spans="1:9">
      <c r="A21" t="s">
        <v>31</v>
      </c>
      <c r="D21">
        <v>205.17</v>
      </c>
      <c r="E21">
        <v>232.78</v>
      </c>
      <c r="G21">
        <v>232.78</v>
      </c>
      <c r="I21">
        <v>0</v>
      </c>
    </row>
    <row r="22" spans="1:9">
      <c r="A22" s="2" t="s">
        <v>29</v>
      </c>
      <c r="D22">
        <v>137.66999999999999</v>
      </c>
      <c r="E22">
        <v>150</v>
      </c>
      <c r="G22">
        <v>150</v>
      </c>
      <c r="I22">
        <v>0</v>
      </c>
    </row>
    <row r="23" spans="1:9">
      <c r="A23" s="2" t="s">
        <v>41</v>
      </c>
      <c r="D23" s="3">
        <v>573</v>
      </c>
      <c r="E23">
        <f>D23*1.21</f>
        <v>693.32999999999993</v>
      </c>
      <c r="G23">
        <v>573</v>
      </c>
      <c r="I23">
        <v>0</v>
      </c>
    </row>
    <row r="24" spans="1:9">
      <c r="A24" s="2" t="s">
        <v>32</v>
      </c>
      <c r="D24" s="3">
        <v>1920</v>
      </c>
      <c r="E24">
        <v>2323.1999999999998</v>
      </c>
      <c r="G24">
        <v>2323.1999999999998</v>
      </c>
      <c r="I24">
        <v>0</v>
      </c>
    </row>
    <row r="25" spans="1:9">
      <c r="A25" s="2" t="s">
        <v>33</v>
      </c>
      <c r="D25" s="3">
        <v>5040</v>
      </c>
      <c r="E25">
        <v>6098.4</v>
      </c>
      <c r="G25">
        <v>6098.4</v>
      </c>
      <c r="I25">
        <v>0</v>
      </c>
    </row>
    <row r="26" spans="1:9">
      <c r="A26" s="2" t="s">
        <v>34</v>
      </c>
      <c r="D26" s="3">
        <v>37440</v>
      </c>
      <c r="E26">
        <v>45302.400000000001</v>
      </c>
      <c r="G26">
        <v>45302.400000000001</v>
      </c>
      <c r="I26">
        <v>12751.12</v>
      </c>
    </row>
    <row r="27" spans="1:9">
      <c r="A27" t="s">
        <v>43</v>
      </c>
      <c r="D27">
        <v>4800</v>
      </c>
      <c r="E27">
        <v>5808</v>
      </c>
      <c r="F27" t="s">
        <v>13</v>
      </c>
      <c r="G27">
        <v>5808</v>
      </c>
      <c r="I27">
        <v>5808</v>
      </c>
    </row>
    <row r="28" spans="1:9">
      <c r="A28" t="s">
        <v>35</v>
      </c>
      <c r="D28" s="4">
        <f>SUM(D3:D27)</f>
        <v>135154.94</v>
      </c>
      <c r="E28">
        <f>SUM(E3:E27)</f>
        <v>160607.73999999996</v>
      </c>
      <c r="G28" t="s">
        <v>36</v>
      </c>
      <c r="I28">
        <f>SUM(I3:I27)</f>
        <v>55194.720000000001</v>
      </c>
    </row>
    <row r="29" spans="1:9">
      <c r="G29" t="s">
        <v>37</v>
      </c>
      <c r="I29">
        <v>36572.949999999997</v>
      </c>
    </row>
    <row r="30" spans="1:9">
      <c r="A30" t="s">
        <v>45</v>
      </c>
      <c r="C30" t="s">
        <v>38</v>
      </c>
      <c r="D30">
        <v>35000</v>
      </c>
      <c r="E30">
        <v>35000</v>
      </c>
    </row>
    <row r="31" spans="1:9">
      <c r="C31" t="s">
        <v>38</v>
      </c>
      <c r="D31">
        <v>35000</v>
      </c>
      <c r="E31">
        <v>35000</v>
      </c>
    </row>
    <row r="32" spans="1:9">
      <c r="A32" s="1" t="s">
        <v>39</v>
      </c>
      <c r="B32" t="s">
        <v>40</v>
      </c>
      <c r="C32" t="s">
        <v>40</v>
      </c>
      <c r="D32">
        <f>3*14750</f>
        <v>44250</v>
      </c>
      <c r="E32">
        <f>D32*1.21</f>
        <v>53542.5</v>
      </c>
    </row>
    <row r="33" spans="1:5">
      <c r="A33" s="1"/>
      <c r="D33" s="4">
        <f>SUM(D30:D32)</f>
        <v>114250</v>
      </c>
    </row>
    <row r="35" spans="1:5">
      <c r="A35" t="s">
        <v>46</v>
      </c>
      <c r="D35">
        <f>D33-D28</f>
        <v>-20904.940000000002</v>
      </c>
      <c r="E35">
        <v>55194.720000000001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hpuser</dc:creator>
  <cp:lastModifiedBy>Gonny</cp:lastModifiedBy>
  <dcterms:created xsi:type="dcterms:W3CDTF">2015-01-13T14:19:02Z</dcterms:created>
  <dcterms:modified xsi:type="dcterms:W3CDTF">2015-01-13T15:52:10Z</dcterms:modified>
</cp:coreProperties>
</file>